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heckCompatibility="1"/>
  <bookViews>
    <workbookView xWindow="-105" yWindow="-105" windowWidth="19425" windowHeight="10305"/>
  </bookViews>
  <sheets>
    <sheet name="AGAMAPÁ" sheetId="3" r:id="rId1"/>
    <sheet name="Planilha 1" sheetId="1" state="hidden" r:id="rId2"/>
    <sheet name="Planilha1" sheetId="2" state="hidden" r:id="rId3"/>
  </sheets>
  <definedNames>
    <definedName name="_xlnm._FilterDatabase" localSheetId="1" hidden="1">'Planilha 1'!$A$1:$Q$19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3" l="1"/>
  <c r="L34" i="3"/>
  <c r="A25" i="3"/>
  <c r="A26" i="3" s="1"/>
  <c r="L22" i="3"/>
  <c r="A15" i="3"/>
  <c r="A16" i="3" s="1"/>
  <c r="A17" i="3" s="1"/>
  <c r="A18" i="3" s="1"/>
  <c r="A19" i="3" s="1"/>
  <c r="A20" i="3" s="1"/>
  <c r="A21" i="3" s="1"/>
  <c r="A27" i="2"/>
  <c r="A19" i="2"/>
  <c r="A20" i="2" s="1"/>
  <c r="A21" i="2" s="1"/>
  <c r="A22" i="2" s="1"/>
  <c r="A23" i="2" s="1"/>
  <c r="A24" i="2" s="1"/>
  <c r="A25" i="2" s="1"/>
  <c r="A26" i="2" s="1"/>
  <c r="A18" i="2"/>
  <c r="A9" i="2"/>
  <c r="A10" i="2"/>
  <c r="A11" i="2" s="1"/>
  <c r="A12" i="2" s="1"/>
  <c r="A13" i="2" s="1"/>
  <c r="A14" i="2" s="1"/>
  <c r="A8" i="2"/>
  <c r="O27" i="2"/>
  <c r="O15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L35" i="3" l="1"/>
  <c r="A27" i="3"/>
  <c r="A28" i="3" s="1"/>
  <c r="A29" i="3" s="1"/>
  <c r="A30" i="3" s="1"/>
  <c r="A31" i="3" s="1"/>
  <c r="A32" i="3" s="1"/>
  <c r="A33" i="3" s="1"/>
</calcChain>
</file>

<file path=xl/sharedStrings.xml><?xml version="1.0" encoding="utf-8"?>
<sst xmlns="http://schemas.openxmlformats.org/spreadsheetml/2006/main" count="716" uniqueCount="149">
  <si>
    <t>Mês</t>
  </si>
  <si>
    <t>Processo</t>
  </si>
  <si>
    <t>Fonte</t>
  </si>
  <si>
    <t>CPF/CNPJ</t>
  </si>
  <si>
    <t>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</si>
  <si>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</si>
  <si>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</si>
  <si>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</si>
  <si>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</si>
  <si>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</si>
  <si>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</si>
  <si>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</si>
  <si>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</si>
  <si>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Natureza Despesa</t>
  </si>
  <si>
    <t>Despesas Pagas</t>
  </si>
  <si>
    <t>500 - Outros Recursos não Vinculados de Impostos</t>
  </si>
  <si>
    <t>15434354249</t>
  </si>
  <si>
    <t>CARLOS JOSE BALIEIRO DE SOUZA</t>
  </si>
  <si>
    <t>2023NE00002</t>
  </si>
  <si>
    <t>09/03/2023</t>
  </si>
  <si>
    <t>2023NL00002</t>
  </si>
  <si>
    <t>2023PD00002</t>
  </si>
  <si>
    <t>2023OB00002</t>
  </si>
  <si>
    <t>34190856215</t>
  </si>
  <si>
    <t>MARCO ANTONIO SILVA COSTA</t>
  </si>
  <si>
    <t>2023NE00003</t>
  </si>
  <si>
    <t>2023NL00003</t>
  </si>
  <si>
    <t>2023PD00003</t>
  </si>
  <si>
    <t>2023OB00003</t>
  </si>
  <si>
    <t>753 - Recursos Provenientes de Taxas, Contribuições e Preços Públicos</t>
  </si>
  <si>
    <t>24968656000160</t>
  </si>
  <si>
    <t>H. DE C. SILVA DOS SANTOS - ME</t>
  </si>
  <si>
    <t>2023NE00001</t>
  </si>
  <si>
    <t>07/03/2023</t>
  </si>
  <si>
    <t>2023NL00001</t>
  </si>
  <si>
    <t>2023PD00001</t>
  </si>
  <si>
    <t>2023OB00001</t>
  </si>
  <si>
    <t>18025604000158</t>
  </si>
  <si>
    <t>P R COMÉRCIO LTDA-ME</t>
  </si>
  <si>
    <t>2023NE00006</t>
  </si>
  <si>
    <t>14/04/2023</t>
  </si>
  <si>
    <t>2023NL00004</t>
  </si>
  <si>
    <t>2023PD00004</t>
  </si>
  <si>
    <t>2023OB00004</t>
  </si>
  <si>
    <t>2023NL00006</t>
  </si>
  <si>
    <t>17/04/2023</t>
  </si>
  <si>
    <t>2023PD00006</t>
  </si>
  <si>
    <t>2023OB00006</t>
  </si>
  <si>
    <t>03317277220</t>
  </si>
  <si>
    <t>Jurandil dos Santos Juarez</t>
  </si>
  <si>
    <t>2023NE00007</t>
  </si>
  <si>
    <t>23/05/2023</t>
  </si>
  <si>
    <t>2023NL00008</t>
  </si>
  <si>
    <t>2023PD00011</t>
  </si>
  <si>
    <t>2023OB00010</t>
  </si>
  <si>
    <t>20861192249</t>
  </si>
  <si>
    <t>ARY DA SILVEIRA BARROS</t>
  </si>
  <si>
    <t>2023NE00008</t>
  </si>
  <si>
    <t>2023NL00007</t>
  </si>
  <si>
    <t>2023PD00010</t>
  </si>
  <si>
    <t>2023OB00009</t>
  </si>
  <si>
    <t>2023NE00013</t>
  </si>
  <si>
    <t>30/05/2023</t>
  </si>
  <si>
    <t>2023NL00015</t>
  </si>
  <si>
    <t>2023PD00020</t>
  </si>
  <si>
    <t>2023OB00019</t>
  </si>
  <si>
    <t>77227239268</t>
  </si>
  <si>
    <t>NEUCILENE SERRÃO BORGES</t>
  </si>
  <si>
    <t>2023NE00014</t>
  </si>
  <si>
    <t>2023NL00016</t>
  </si>
  <si>
    <t>2023PD00021</t>
  </si>
  <si>
    <t>2023OB00020</t>
  </si>
  <si>
    <t>41592794220</t>
  </si>
  <si>
    <t>ALDAIR ROCHA DE SÁ</t>
  </si>
  <si>
    <t>2023NE00009</t>
  </si>
  <si>
    <t>29/05/2023</t>
  </si>
  <si>
    <t>2023NL00009</t>
  </si>
  <si>
    <t>2023PD00012</t>
  </si>
  <si>
    <t>2023OB00011</t>
  </si>
  <si>
    <t>09401199272</t>
  </si>
  <si>
    <t>JOSE MARIA FERREIRA DE ARAUJO</t>
  </si>
  <si>
    <t>2023NE00010</t>
  </si>
  <si>
    <t>2023NL00010</t>
  </si>
  <si>
    <t>2023PD00013</t>
  </si>
  <si>
    <t>2023OB00012</t>
  </si>
  <si>
    <t>37852452000101</t>
  </si>
  <si>
    <t>NORTE TEC REFRIGERAÇÃO LTDA</t>
  </si>
  <si>
    <t>2023NE00012</t>
  </si>
  <si>
    <t>2023NL00013</t>
  </si>
  <si>
    <t>2023PD00018</t>
  </si>
  <si>
    <t>2023OB00017</t>
  </si>
  <si>
    <t>2023NL00014</t>
  </si>
  <si>
    <t>2023PD00019</t>
  </si>
  <si>
    <t>2023OB00018</t>
  </si>
  <si>
    <t>2023PD00009</t>
  </si>
  <si>
    <t>09/05/2023</t>
  </si>
  <si>
    <t>2023OB00008</t>
  </si>
  <si>
    <t>2023NE00011</t>
  </si>
  <si>
    <t>2023NL00011</t>
  </si>
  <si>
    <t>2023PD00014</t>
  </si>
  <si>
    <t>2023OB00015</t>
  </si>
  <si>
    <t>2023PD00016</t>
  </si>
  <si>
    <t>2023OB00013</t>
  </si>
  <si>
    <t>2023NL00012</t>
  </si>
  <si>
    <t>2023PD00015</t>
  </si>
  <si>
    <t>2023OB00016</t>
  </si>
  <si>
    <t>2023PD00017</t>
  </si>
  <si>
    <t>2023OB00014</t>
  </si>
  <si>
    <t>Diárias</t>
  </si>
  <si>
    <t>Locação de Imóvel</t>
  </si>
  <si>
    <t>Material de Consumo</t>
  </si>
  <si>
    <t>Objeto</t>
  </si>
  <si>
    <t>Portaria nº 011/2023</t>
  </si>
  <si>
    <t>PORTARIA Nº 012/2023</t>
  </si>
  <si>
    <t>CONTRATO 010/2021 - NF: 202300000000051</t>
  </si>
  <si>
    <t>Nota fiscal - Nfe 000000650 Série 001</t>
  </si>
  <si>
    <t>NF 52</t>
  </si>
  <si>
    <t>NF 52 - CONTRATO 010/2021</t>
  </si>
  <si>
    <t>PORTARIA Nº 024/2023</t>
  </si>
  <si>
    <t>PORTARIA Nº 026/2023</t>
  </si>
  <si>
    <t>Portaria nº 025/2023</t>
  </si>
  <si>
    <t>NF-E Nº 000.000.075 SERIE 001</t>
  </si>
  <si>
    <t>NF-E Nº 298</t>
  </si>
  <si>
    <t>NF-E Nº 59</t>
  </si>
  <si>
    <t>NF-E Nº 60</t>
  </si>
  <si>
    <t>Sequência</t>
  </si>
  <si>
    <t>Processo nº</t>
  </si>
  <si>
    <t>Nota de Empenho (NE)</t>
  </si>
  <si>
    <t>Nota de Liquidação (NL)</t>
  </si>
  <si>
    <t>Programação de Desembolso (PD)</t>
  </si>
  <si>
    <t>Ordem Bancária (OB)</t>
  </si>
  <si>
    <t>NF/Portaria/Fatura/Recibo/Nº</t>
  </si>
  <si>
    <t>Nome</t>
  </si>
  <si>
    <t>Número</t>
  </si>
  <si>
    <t xml:space="preserve">Data </t>
  </si>
  <si>
    <t>Fonte: 753 - Recursos Provenientes de Taxas, Contribuições e Preços Públicos</t>
  </si>
  <si>
    <t>Fonte: 500 - Outros Recursos não Vinculados de Impostos</t>
  </si>
  <si>
    <t>Mês/Ano</t>
  </si>
  <si>
    <t>Total Fonte: 753 - Recursos Provenientes de Taxas, Contribuições e Preços Públicos</t>
  </si>
  <si>
    <t>Total Fonte: 500 - Outros Recursos não Vinculados de Impostos</t>
  </si>
  <si>
    <t>Total Geral</t>
  </si>
  <si>
    <t>GOVERNO DO ESTADO DO AMAPÁ</t>
  </si>
  <si>
    <t xml:space="preserve">AGÊNCIA DE DESENVOLVIMENTO ECONÔMICO </t>
  </si>
  <si>
    <t>Fundamentado nas Leis nº 4320/64, art. 58 a 65, Lei nº 8.666/93 e Decreto nº 3761, de 20 de abril de 2023.</t>
  </si>
  <si>
    <t>Demonstrativo da Ordem Cronológica de Pagamento, referente ao período de janeiro a maio/2023.</t>
  </si>
  <si>
    <t>Em R$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</si>
  <si>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150205 - Agência de Desenvolvimento Econômico do Amapá</t>
    </r>
  </si>
  <si>
    <t>Portaria nº 026/2023</t>
  </si>
  <si>
    <t>PREFEITURA MUNICIPAL DE MACAPA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</si>
</sst>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color indexed="72"/>
      <name val="Tahoma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8"/>
      <name val="Tahom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indexed="7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3743705557422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3743705557422"/>
      </left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3743705557422"/>
      </left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75"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righ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righ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17" fontId="1" fillId="0" borderId="4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7" fontId="1" fillId="0" borderId="7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17" fontId="1" fillId="0" borderId="9" xfId="0" applyNumberFormat="1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5" fillId="2" borderId="13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 wrapText="1"/>
    </xf>
    <xf numFmtId="0" fontId="1" fillId="0" borderId="9" xfId="0" applyNumberFormat="1" applyFont="1" applyFill="1" applyBorder="1" applyAlignment="1">
      <alignment horizontal="right" vertical="center" wrapText="1"/>
    </xf>
    <xf numFmtId="0" fontId="5" fillId="2" borderId="13" xfId="0" applyNumberFormat="1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horizontal="righ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" fontId="10" fillId="0" borderId="9" xfId="0" applyNumberFormat="1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right" vertical="center" wrapText="1"/>
    </xf>
    <xf numFmtId="0" fontId="4" fillId="2" borderId="13" xfId="0" applyNumberFormat="1" applyFont="1" applyFill="1" applyBorder="1" applyAlignment="1">
      <alignment horizontal="right" vertical="center"/>
    </xf>
    <xf numFmtId="4" fontId="4" fillId="2" borderId="13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right" vertical="center" textRotation="90" wrapText="1"/>
    </xf>
    <xf numFmtId="0" fontId="9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right" vertical="center" textRotation="90" wrapText="1"/>
    </xf>
    <xf numFmtId="0" fontId="2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top style="thin">
          <color indexed="8"/>
        </top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279402</xdr:colOff>
      <xdr:row>0</xdr:row>
      <xdr:rowOff>0</xdr:rowOff>
    </xdr:from>
    <xdr:to>
      <xdr:col>7</xdr:col>
      <xdr:colOff>132522</xdr:colOff>
      <xdr:row>2</xdr:row>
      <xdr:rowOff>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8C229216-3548-A22D-1EFC-4913A28E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2" y="0"/>
          <a:ext cx="577020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Q19" totalsRowShown="0" headerRowDxfId="21" dataDxfId="19" headerRowBorderDxfId="20" tableBorderDxfId="18" totalsRowBorderDxfId="17">
  <autoFilter ref="A1:Q19">
    <filterColumn colId="3">
      <filters>
        <filter val="753 - Recursos Provenientes de Taxas, Contribuições e Preços Públicos"/>
      </filters>
    </filterColumn>
  </autoFilter>
  <tableColumns count="17">
    <tableColumn id="1" name="Sequência" dataDxfId="16"/>
    <tableColumn id="2" name="Mês" dataDxfId="15"/>
    <tableColumn id="4" name="Processo" dataDxfId="14"/>
    <tableColumn id="5" name="Fonte" dataDxfId="13"/>
    <tableColumn id="6" name="CPF/CNPJ" dataDxfId="12"/>
    <tableColumn id="7" name="Credor" dataDxfId="11"/>
    <tableColumn id="8" name="Nota de Empenho" dataDxfId="10"/>
    <tableColumn id="9" name="Data NE" dataDxfId="9"/>
    <tableColumn id="10" name="Nota de Liquidação" dataDxfId="8"/>
    <tableColumn id="11" name="Data NL" dataDxfId="7"/>
    <tableColumn id="12" name="Programação de Desembolso" dataDxfId="6"/>
    <tableColumn id="13" name="Data PD" dataDxfId="5"/>
    <tableColumn id="14" name="Ordem Bancária" dataDxfId="4"/>
    <tableColumn id="15" name="Data OB" dataDxfId="3"/>
    <tableColumn id="16" name="Natureza Despesa" dataDxfId="2"/>
    <tableColumn id="18" name="Despesas Pagas" dataDxfId="1"/>
    <tableColumn id="19" name="Objet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topLeftCell="A18" workbookViewId="0">
      <selection activeCell="B27" sqref="B27"/>
    </sheetView>
  </sheetViews>
  <sheetFormatPr defaultColWidth="8.7109375" defaultRowHeight="12" x14ac:dyDescent="0.2"/>
  <cols>
    <col min="1" max="1" width="3.5703125" style="41" customWidth="1"/>
    <col min="2" max="2" width="30.85546875" style="28" customWidth="1"/>
    <col min="3" max="3" width="12.140625" style="28" customWidth="1"/>
    <col min="4" max="4" width="11.42578125" style="28" customWidth="1"/>
    <col min="5" max="5" width="10" style="28" customWidth="1"/>
    <col min="6" max="6" width="8.7109375" style="28"/>
    <col min="7" max="7" width="10.42578125" style="28" customWidth="1"/>
    <col min="8" max="8" width="8.7109375" style="28"/>
    <col min="9" max="9" width="10.42578125" style="28" customWidth="1"/>
    <col min="10" max="10" width="8.7109375" style="28"/>
    <col min="11" max="11" width="28.140625" style="28" customWidth="1"/>
    <col min="12" max="12" width="8.85546875" style="42" bestFit="1" customWidth="1"/>
    <col min="13" max="13" width="15.5703125" style="28" customWidth="1"/>
    <col min="14" max="16384" width="8.7109375" style="28"/>
  </cols>
  <sheetData>
    <row r="1" spans="1:13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41.1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2.75" x14ac:dyDescent="0.2">
      <c r="A3" s="62" t="s">
        <v>141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2.75" x14ac:dyDescent="0.2">
      <c r="A4" s="62" t="s">
        <v>142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5.75" x14ac:dyDescent="0.2">
      <c r="A6" s="65" t="s">
        <v>144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5.75" x14ac:dyDescent="0.2">
      <c r="A8" s="64" t="s">
        <v>146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 ht="15.75" x14ac:dyDescent="0.2">
      <c r="A9" s="64" t="s">
        <v>143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1:13" ht="12.75" thickBot="1" x14ac:dyDescent="0.25">
      <c r="A10" s="63" t="s">
        <v>145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3" s="29" customFormat="1" ht="32.1" customHeight="1" thickTop="1" thickBot="1" x14ac:dyDescent="0.25">
      <c r="A11" s="60" t="s">
        <v>125</v>
      </c>
      <c r="B11" s="43" t="s">
        <v>4</v>
      </c>
      <c r="C11" s="57" t="s">
        <v>127</v>
      </c>
      <c r="D11" s="57"/>
      <c r="E11" s="57" t="s">
        <v>128</v>
      </c>
      <c r="F11" s="57"/>
      <c r="G11" s="57" t="s">
        <v>129</v>
      </c>
      <c r="H11" s="57"/>
      <c r="I11" s="57" t="s">
        <v>130</v>
      </c>
      <c r="J11" s="57"/>
      <c r="K11" s="57" t="s">
        <v>131</v>
      </c>
      <c r="L11" s="58" t="s">
        <v>14</v>
      </c>
      <c r="M11" s="57" t="s">
        <v>111</v>
      </c>
    </row>
    <row r="12" spans="1:13" s="29" customFormat="1" ht="31.5" customHeight="1" thickTop="1" thickBot="1" x14ac:dyDescent="0.25">
      <c r="A12" s="60"/>
      <c r="B12" s="44"/>
      <c r="C12" s="27" t="s">
        <v>133</v>
      </c>
      <c r="D12" s="27" t="s">
        <v>134</v>
      </c>
      <c r="E12" s="27" t="s">
        <v>133</v>
      </c>
      <c r="F12" s="27" t="s">
        <v>134</v>
      </c>
      <c r="G12" s="27" t="s">
        <v>133</v>
      </c>
      <c r="H12" s="27" t="s">
        <v>134</v>
      </c>
      <c r="I12" s="27" t="s">
        <v>133</v>
      </c>
      <c r="J12" s="27" t="s">
        <v>134</v>
      </c>
      <c r="K12" s="57"/>
      <c r="L12" s="58"/>
      <c r="M12" s="57"/>
    </row>
    <row r="13" spans="1:13" ht="21.6" customHeight="1" thickTop="1" thickBot="1" x14ac:dyDescent="0.25">
      <c r="A13" s="59" t="s">
        <v>136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25.5" thickTop="1" thickBot="1" x14ac:dyDescent="0.25">
      <c r="A14" s="30">
        <v>1</v>
      </c>
      <c r="B14" s="31" t="s">
        <v>17</v>
      </c>
      <c r="C14" s="31" t="s">
        <v>18</v>
      </c>
      <c r="D14" s="31" t="s">
        <v>19</v>
      </c>
      <c r="E14" s="31" t="s">
        <v>20</v>
      </c>
      <c r="F14" s="31" t="s">
        <v>19</v>
      </c>
      <c r="G14" s="31" t="s">
        <v>21</v>
      </c>
      <c r="H14" s="31" t="s">
        <v>19</v>
      </c>
      <c r="I14" s="31" t="s">
        <v>22</v>
      </c>
      <c r="J14" s="31" t="s">
        <v>19</v>
      </c>
      <c r="K14" s="31" t="s">
        <v>112</v>
      </c>
      <c r="L14" s="32">
        <v>440</v>
      </c>
      <c r="M14" s="31" t="s">
        <v>108</v>
      </c>
    </row>
    <row r="15" spans="1:13" ht="25.5" thickTop="1" thickBot="1" x14ac:dyDescent="0.25">
      <c r="A15" s="30">
        <f>A14+1</f>
        <v>2</v>
      </c>
      <c r="B15" s="31" t="s">
        <v>24</v>
      </c>
      <c r="C15" s="31" t="s">
        <v>25</v>
      </c>
      <c r="D15" s="31" t="s">
        <v>19</v>
      </c>
      <c r="E15" s="31" t="s">
        <v>26</v>
      </c>
      <c r="F15" s="31" t="s">
        <v>19</v>
      </c>
      <c r="G15" s="31" t="s">
        <v>27</v>
      </c>
      <c r="H15" s="31" t="s">
        <v>19</v>
      </c>
      <c r="I15" s="31" t="s">
        <v>28</v>
      </c>
      <c r="J15" s="31" t="s">
        <v>19</v>
      </c>
      <c r="K15" s="31" t="s">
        <v>113</v>
      </c>
      <c r="L15" s="32">
        <v>440</v>
      </c>
      <c r="M15" s="31" t="s">
        <v>108</v>
      </c>
    </row>
    <row r="16" spans="1:13" ht="25.5" thickTop="1" thickBot="1" x14ac:dyDescent="0.25">
      <c r="A16" s="30">
        <f t="shared" ref="A16:A21" si="0">A15+1</f>
        <v>3</v>
      </c>
      <c r="B16" s="31" t="s">
        <v>49</v>
      </c>
      <c r="C16" s="31" t="s">
        <v>50</v>
      </c>
      <c r="D16" s="31" t="s">
        <v>51</v>
      </c>
      <c r="E16" s="31" t="s">
        <v>52</v>
      </c>
      <c r="F16" s="31" t="s">
        <v>51</v>
      </c>
      <c r="G16" s="31" t="s">
        <v>53</v>
      </c>
      <c r="H16" s="31" t="s">
        <v>51</v>
      </c>
      <c r="I16" s="31" t="s">
        <v>54</v>
      </c>
      <c r="J16" s="31" t="s">
        <v>51</v>
      </c>
      <c r="K16" s="31" t="s">
        <v>118</v>
      </c>
      <c r="L16" s="32">
        <v>880</v>
      </c>
      <c r="M16" s="31" t="s">
        <v>108</v>
      </c>
    </row>
    <row r="17" spans="1:13" ht="25.5" thickTop="1" thickBot="1" x14ac:dyDescent="0.25">
      <c r="A17" s="30">
        <f t="shared" si="0"/>
        <v>4</v>
      </c>
      <c r="B17" s="31" t="s">
        <v>56</v>
      </c>
      <c r="C17" s="31" t="s">
        <v>57</v>
      </c>
      <c r="D17" s="31" t="s">
        <v>51</v>
      </c>
      <c r="E17" s="31" t="s">
        <v>58</v>
      </c>
      <c r="F17" s="31" t="s">
        <v>51</v>
      </c>
      <c r="G17" s="31" t="s">
        <v>59</v>
      </c>
      <c r="H17" s="31" t="s">
        <v>51</v>
      </c>
      <c r="I17" s="31" t="s">
        <v>60</v>
      </c>
      <c r="J17" s="31" t="s">
        <v>51</v>
      </c>
      <c r="K17" s="31" t="s">
        <v>118</v>
      </c>
      <c r="L17" s="32">
        <v>880</v>
      </c>
      <c r="M17" s="31" t="s">
        <v>108</v>
      </c>
    </row>
    <row r="18" spans="1:13" ht="25.5" thickTop="1" thickBot="1" x14ac:dyDescent="0.25">
      <c r="A18" s="30">
        <f t="shared" si="0"/>
        <v>5</v>
      </c>
      <c r="B18" s="31" t="s">
        <v>73</v>
      </c>
      <c r="C18" s="31" t="s">
        <v>74</v>
      </c>
      <c r="D18" s="31" t="s">
        <v>75</v>
      </c>
      <c r="E18" s="31" t="s">
        <v>76</v>
      </c>
      <c r="F18" s="31" t="s">
        <v>75</v>
      </c>
      <c r="G18" s="31" t="s">
        <v>77</v>
      </c>
      <c r="H18" s="31" t="s">
        <v>75</v>
      </c>
      <c r="I18" s="31" t="s">
        <v>78</v>
      </c>
      <c r="J18" s="31" t="s">
        <v>75</v>
      </c>
      <c r="K18" s="31" t="s">
        <v>120</v>
      </c>
      <c r="L18" s="32">
        <v>660</v>
      </c>
      <c r="M18" s="31" t="s">
        <v>108</v>
      </c>
    </row>
    <row r="19" spans="1:13" ht="25.5" thickTop="1" thickBot="1" x14ac:dyDescent="0.25">
      <c r="A19" s="30">
        <f t="shared" si="0"/>
        <v>6</v>
      </c>
      <c r="B19" s="33" t="s">
        <v>80</v>
      </c>
      <c r="C19" s="33" t="s">
        <v>81</v>
      </c>
      <c r="D19" s="33" t="s">
        <v>75</v>
      </c>
      <c r="E19" s="33" t="s">
        <v>82</v>
      </c>
      <c r="F19" s="33" t="s">
        <v>75</v>
      </c>
      <c r="G19" s="33" t="s">
        <v>83</v>
      </c>
      <c r="H19" s="33" t="s">
        <v>75</v>
      </c>
      <c r="I19" s="33" t="s">
        <v>84</v>
      </c>
      <c r="J19" s="33" t="s">
        <v>75</v>
      </c>
      <c r="K19" s="33" t="s">
        <v>120</v>
      </c>
      <c r="L19" s="34">
        <v>660</v>
      </c>
      <c r="M19" s="33" t="s">
        <v>108</v>
      </c>
    </row>
    <row r="20" spans="1:13" ht="25.5" thickTop="1" thickBot="1" x14ac:dyDescent="0.25">
      <c r="A20" s="30">
        <f t="shared" si="0"/>
        <v>7</v>
      </c>
      <c r="B20" s="31" t="s">
        <v>56</v>
      </c>
      <c r="C20" s="31" t="s">
        <v>61</v>
      </c>
      <c r="D20" s="31" t="s">
        <v>62</v>
      </c>
      <c r="E20" s="31" t="s">
        <v>63</v>
      </c>
      <c r="F20" s="31" t="s">
        <v>62</v>
      </c>
      <c r="G20" s="31" t="s">
        <v>64</v>
      </c>
      <c r="H20" s="31" t="s">
        <v>62</v>
      </c>
      <c r="I20" s="31" t="s">
        <v>65</v>
      </c>
      <c r="J20" s="31" t="s">
        <v>62</v>
      </c>
      <c r="K20" s="33" t="s">
        <v>147</v>
      </c>
      <c r="L20" s="32">
        <v>440</v>
      </c>
      <c r="M20" s="31" t="s">
        <v>108</v>
      </c>
    </row>
    <row r="21" spans="1:13" ht="25.5" thickTop="1" thickBot="1" x14ac:dyDescent="0.25">
      <c r="A21" s="30">
        <f t="shared" si="0"/>
        <v>8</v>
      </c>
      <c r="B21" s="31" t="s">
        <v>67</v>
      </c>
      <c r="C21" s="31" t="s">
        <v>68</v>
      </c>
      <c r="D21" s="31" t="s">
        <v>62</v>
      </c>
      <c r="E21" s="31" t="s">
        <v>69</v>
      </c>
      <c r="F21" s="31" t="s">
        <v>62</v>
      </c>
      <c r="G21" s="31" t="s">
        <v>70</v>
      </c>
      <c r="H21" s="31" t="s">
        <v>62</v>
      </c>
      <c r="I21" s="31" t="s">
        <v>71</v>
      </c>
      <c r="J21" s="31" t="s">
        <v>62</v>
      </c>
      <c r="K21" s="31" t="s">
        <v>119</v>
      </c>
      <c r="L21" s="32">
        <v>440</v>
      </c>
      <c r="M21" s="31" t="s">
        <v>108</v>
      </c>
    </row>
    <row r="22" spans="1:13" ht="18.600000000000001" customHeight="1" thickTop="1" thickBot="1" x14ac:dyDescent="0.25">
      <c r="A22" s="35">
        <v>8</v>
      </c>
      <c r="B22" s="45" t="s">
        <v>139</v>
      </c>
      <c r="C22" s="46"/>
      <c r="D22" s="46"/>
      <c r="E22" s="46"/>
      <c r="F22" s="46"/>
      <c r="G22" s="46"/>
      <c r="H22" s="46"/>
      <c r="I22" s="46"/>
      <c r="J22" s="46"/>
      <c r="K22" s="47"/>
      <c r="L22" s="36">
        <f>SUM(L14:L21)</f>
        <v>4840</v>
      </c>
      <c r="M22" s="37"/>
    </row>
    <row r="23" spans="1:13" ht="21.6" customHeight="1" thickTop="1" thickBot="1" x14ac:dyDescent="0.25">
      <c r="A23" s="48" t="s">
        <v>135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3" ht="25.5" thickTop="1" thickBot="1" x14ac:dyDescent="0.25">
      <c r="A24" s="30">
        <v>1</v>
      </c>
      <c r="B24" s="31" t="s">
        <v>31</v>
      </c>
      <c r="C24" s="31" t="s">
        <v>32</v>
      </c>
      <c r="D24" s="31" t="s">
        <v>33</v>
      </c>
      <c r="E24" s="31" t="s">
        <v>34</v>
      </c>
      <c r="F24" s="31" t="s">
        <v>33</v>
      </c>
      <c r="G24" s="31" t="s">
        <v>35</v>
      </c>
      <c r="H24" s="31" t="s">
        <v>33</v>
      </c>
      <c r="I24" s="31" t="s">
        <v>36</v>
      </c>
      <c r="J24" s="31" t="s">
        <v>33</v>
      </c>
      <c r="K24" s="31" t="s">
        <v>114</v>
      </c>
      <c r="L24" s="32">
        <v>21000</v>
      </c>
      <c r="M24" s="31" t="s">
        <v>109</v>
      </c>
    </row>
    <row r="25" spans="1:13" ht="25.5" thickTop="1" thickBot="1" x14ac:dyDescent="0.25">
      <c r="A25" s="30">
        <f>A24+1</f>
        <v>2</v>
      </c>
      <c r="B25" s="31" t="s">
        <v>38</v>
      </c>
      <c r="C25" s="31" t="s">
        <v>39</v>
      </c>
      <c r="D25" s="31" t="s">
        <v>40</v>
      </c>
      <c r="E25" s="31" t="s">
        <v>41</v>
      </c>
      <c r="F25" s="31" t="s">
        <v>40</v>
      </c>
      <c r="G25" s="31" t="s">
        <v>42</v>
      </c>
      <c r="H25" s="31" t="s">
        <v>40</v>
      </c>
      <c r="I25" s="31" t="s">
        <v>43</v>
      </c>
      <c r="J25" s="31" t="s">
        <v>40</v>
      </c>
      <c r="K25" s="31" t="s">
        <v>115</v>
      </c>
      <c r="L25" s="32">
        <v>1046.8</v>
      </c>
      <c r="M25" s="31" t="s">
        <v>110</v>
      </c>
    </row>
    <row r="26" spans="1:13" ht="25.5" thickTop="1" thickBot="1" x14ac:dyDescent="0.25">
      <c r="A26" s="30">
        <f t="shared" ref="A26" si="1">A25+1</f>
        <v>3</v>
      </c>
      <c r="B26" s="31" t="s">
        <v>31</v>
      </c>
      <c r="C26" s="31" t="s">
        <v>32</v>
      </c>
      <c r="D26" s="31" t="s">
        <v>33</v>
      </c>
      <c r="E26" s="31" t="s">
        <v>44</v>
      </c>
      <c r="F26" s="31" t="s">
        <v>45</v>
      </c>
      <c r="G26" s="31" t="s">
        <v>46</v>
      </c>
      <c r="H26" s="31" t="s">
        <v>45</v>
      </c>
      <c r="I26" s="31" t="s">
        <v>47</v>
      </c>
      <c r="J26" s="31" t="s">
        <v>45</v>
      </c>
      <c r="K26" s="31" t="s">
        <v>117</v>
      </c>
      <c r="L26" s="32">
        <v>20451.900000000001</v>
      </c>
      <c r="M26" s="31" t="s">
        <v>109</v>
      </c>
    </row>
    <row r="27" spans="1:13" ht="25.5" thickTop="1" thickBot="1" x14ac:dyDescent="0.2">
      <c r="A27" s="30">
        <f t="shared" ref="A27:A33" si="2">A26+1</f>
        <v>4</v>
      </c>
      <c r="B27" s="74" t="s">
        <v>148</v>
      </c>
      <c r="C27" s="31" t="s">
        <v>32</v>
      </c>
      <c r="D27" s="31" t="s">
        <v>33</v>
      </c>
      <c r="E27" s="31" t="s">
        <v>44</v>
      </c>
      <c r="F27" s="31" t="s">
        <v>45</v>
      </c>
      <c r="G27" s="31" t="s">
        <v>94</v>
      </c>
      <c r="H27" s="31" t="s">
        <v>95</v>
      </c>
      <c r="I27" s="31" t="s">
        <v>96</v>
      </c>
      <c r="J27" s="31" t="s">
        <v>95</v>
      </c>
      <c r="K27" s="31" t="s">
        <v>116</v>
      </c>
      <c r="L27" s="32">
        <v>548.1</v>
      </c>
      <c r="M27" s="31" t="s">
        <v>109</v>
      </c>
    </row>
    <row r="28" spans="1:13" ht="25.5" thickTop="1" thickBot="1" x14ac:dyDescent="0.2">
      <c r="A28" s="30">
        <f t="shared" si="2"/>
        <v>5</v>
      </c>
      <c r="B28" s="74" t="s">
        <v>148</v>
      </c>
      <c r="C28" s="31" t="s">
        <v>97</v>
      </c>
      <c r="D28" s="31" t="s">
        <v>75</v>
      </c>
      <c r="E28" s="31" t="s">
        <v>98</v>
      </c>
      <c r="F28" s="31" t="s">
        <v>75</v>
      </c>
      <c r="G28" s="31" t="s">
        <v>101</v>
      </c>
      <c r="H28" s="31" t="s">
        <v>75</v>
      </c>
      <c r="I28" s="31" t="s">
        <v>102</v>
      </c>
      <c r="J28" s="31" t="s">
        <v>75</v>
      </c>
      <c r="K28" s="31" t="s">
        <v>123</v>
      </c>
      <c r="L28" s="32">
        <v>548.1</v>
      </c>
      <c r="M28" s="31" t="s">
        <v>109</v>
      </c>
    </row>
    <row r="29" spans="1:13" ht="25.5" thickTop="1" thickBot="1" x14ac:dyDescent="0.2">
      <c r="A29" s="38">
        <f t="shared" si="2"/>
        <v>6</v>
      </c>
      <c r="B29" s="74" t="s">
        <v>148</v>
      </c>
      <c r="C29" s="33" t="s">
        <v>97</v>
      </c>
      <c r="D29" s="33" t="s">
        <v>75</v>
      </c>
      <c r="E29" s="33" t="s">
        <v>103</v>
      </c>
      <c r="F29" s="33" t="s">
        <v>75</v>
      </c>
      <c r="G29" s="33" t="s">
        <v>106</v>
      </c>
      <c r="H29" s="33" t="s">
        <v>75</v>
      </c>
      <c r="I29" s="33" t="s">
        <v>107</v>
      </c>
      <c r="J29" s="33" t="s">
        <v>75</v>
      </c>
      <c r="K29" s="33" t="s">
        <v>124</v>
      </c>
      <c r="L29" s="34">
        <v>548.1</v>
      </c>
      <c r="M29" s="31" t="s">
        <v>109</v>
      </c>
    </row>
    <row r="30" spans="1:13" ht="25.5" thickTop="1" thickBot="1" x14ac:dyDescent="0.25">
      <c r="A30" s="38">
        <f t="shared" si="2"/>
        <v>7</v>
      </c>
      <c r="B30" s="31" t="s">
        <v>31</v>
      </c>
      <c r="C30" s="31" t="s">
        <v>97</v>
      </c>
      <c r="D30" s="31" t="s">
        <v>75</v>
      </c>
      <c r="E30" s="31" t="s">
        <v>98</v>
      </c>
      <c r="F30" s="31" t="s">
        <v>75</v>
      </c>
      <c r="G30" s="31" t="s">
        <v>99</v>
      </c>
      <c r="H30" s="31" t="s">
        <v>75</v>
      </c>
      <c r="I30" s="31" t="s">
        <v>100</v>
      </c>
      <c r="J30" s="31" t="s">
        <v>75</v>
      </c>
      <c r="K30" s="31" t="s">
        <v>123</v>
      </c>
      <c r="L30" s="32">
        <v>20451.900000000001</v>
      </c>
      <c r="M30" s="31" t="s">
        <v>109</v>
      </c>
    </row>
    <row r="31" spans="1:13" ht="25.5" thickTop="1" thickBot="1" x14ac:dyDescent="0.25">
      <c r="A31" s="38">
        <f t="shared" si="2"/>
        <v>8</v>
      </c>
      <c r="B31" s="31" t="s">
        <v>31</v>
      </c>
      <c r="C31" s="31" t="s">
        <v>97</v>
      </c>
      <c r="D31" s="31" t="s">
        <v>75</v>
      </c>
      <c r="E31" s="31" t="s">
        <v>103</v>
      </c>
      <c r="F31" s="31" t="s">
        <v>75</v>
      </c>
      <c r="G31" s="31" t="s">
        <v>104</v>
      </c>
      <c r="H31" s="31" t="s">
        <v>75</v>
      </c>
      <c r="I31" s="31" t="s">
        <v>105</v>
      </c>
      <c r="J31" s="31" t="s">
        <v>75</v>
      </c>
      <c r="K31" s="31" t="s">
        <v>124</v>
      </c>
      <c r="L31" s="32">
        <v>20451.900000000001</v>
      </c>
      <c r="M31" s="31" t="s">
        <v>109</v>
      </c>
    </row>
    <row r="32" spans="1:13" ht="25.5" thickTop="1" thickBot="1" x14ac:dyDescent="0.25">
      <c r="A32" s="38">
        <f t="shared" si="2"/>
        <v>9</v>
      </c>
      <c r="B32" s="31" t="s">
        <v>86</v>
      </c>
      <c r="C32" s="31" t="s">
        <v>87</v>
      </c>
      <c r="D32" s="31" t="s">
        <v>75</v>
      </c>
      <c r="E32" s="31" t="s">
        <v>88</v>
      </c>
      <c r="F32" s="31" t="s">
        <v>62</v>
      </c>
      <c r="G32" s="31" t="s">
        <v>89</v>
      </c>
      <c r="H32" s="31" t="s">
        <v>62</v>
      </c>
      <c r="I32" s="31" t="s">
        <v>90</v>
      </c>
      <c r="J32" s="31" t="s">
        <v>62</v>
      </c>
      <c r="K32" s="31" t="s">
        <v>121</v>
      </c>
      <c r="L32" s="32">
        <v>946.8</v>
      </c>
      <c r="M32" s="31" t="s">
        <v>110</v>
      </c>
    </row>
    <row r="33" spans="1:13" ht="25.5" thickTop="1" thickBot="1" x14ac:dyDescent="0.25">
      <c r="A33" s="38">
        <f t="shared" si="2"/>
        <v>10</v>
      </c>
      <c r="B33" s="31" t="s">
        <v>86</v>
      </c>
      <c r="C33" s="31" t="s">
        <v>87</v>
      </c>
      <c r="D33" s="31" t="s">
        <v>75</v>
      </c>
      <c r="E33" s="31" t="s">
        <v>91</v>
      </c>
      <c r="F33" s="31" t="s">
        <v>62</v>
      </c>
      <c r="G33" s="31" t="s">
        <v>92</v>
      </c>
      <c r="H33" s="31" t="s">
        <v>62</v>
      </c>
      <c r="I33" s="31" t="s">
        <v>93</v>
      </c>
      <c r="J33" s="31" t="s">
        <v>62</v>
      </c>
      <c r="K33" s="31" t="s">
        <v>122</v>
      </c>
      <c r="L33" s="32">
        <v>2269.06</v>
      </c>
      <c r="M33" s="31" t="s">
        <v>110</v>
      </c>
    </row>
    <row r="34" spans="1:13" ht="20.100000000000001" customHeight="1" thickTop="1" thickBot="1" x14ac:dyDescent="0.25">
      <c r="A34" s="39">
        <v>10</v>
      </c>
      <c r="B34" s="51" t="s">
        <v>138</v>
      </c>
      <c r="C34" s="52"/>
      <c r="D34" s="52"/>
      <c r="E34" s="52"/>
      <c r="F34" s="52"/>
      <c r="G34" s="52"/>
      <c r="H34" s="52"/>
      <c r="I34" s="52"/>
      <c r="J34" s="52"/>
      <c r="K34" s="53"/>
      <c r="L34" s="40">
        <f>SUM(L24:L33)</f>
        <v>88262.659999999989</v>
      </c>
    </row>
    <row r="35" spans="1:13" ht="13.5" thickTop="1" thickBot="1" x14ac:dyDescent="0.25">
      <c r="A35" s="39">
        <f>A34+A22</f>
        <v>18</v>
      </c>
      <c r="B35" s="54" t="s">
        <v>140</v>
      </c>
      <c r="C35" s="55"/>
      <c r="D35" s="55"/>
      <c r="E35" s="55"/>
      <c r="F35" s="55"/>
      <c r="G35" s="55"/>
      <c r="H35" s="55"/>
      <c r="I35" s="55"/>
      <c r="J35" s="55"/>
      <c r="K35" s="56"/>
      <c r="L35" s="40">
        <f>L22+L34</f>
        <v>93102.659999999989</v>
      </c>
    </row>
    <row r="36" spans="1:13" ht="12.75" thickTop="1" x14ac:dyDescent="0.2"/>
  </sheetData>
  <mergeCells count="24">
    <mergeCell ref="A10:M10"/>
    <mergeCell ref="A9:M9"/>
    <mergeCell ref="A8:M8"/>
    <mergeCell ref="A6:M6"/>
    <mergeCell ref="A5:M5"/>
    <mergeCell ref="A1:M1"/>
    <mergeCell ref="A2:M2"/>
    <mergeCell ref="A3:M3"/>
    <mergeCell ref="A4:M4"/>
    <mergeCell ref="A7:M7"/>
    <mergeCell ref="B11:B12"/>
    <mergeCell ref="B22:K22"/>
    <mergeCell ref="A23:M23"/>
    <mergeCell ref="B34:K34"/>
    <mergeCell ref="B35:K35"/>
    <mergeCell ref="G11:H11"/>
    <mergeCell ref="I11:J11"/>
    <mergeCell ref="K11:K12"/>
    <mergeCell ref="L11:L12"/>
    <mergeCell ref="M11:M12"/>
    <mergeCell ref="A13:M13"/>
    <mergeCell ref="A11:A12"/>
    <mergeCell ref="C11:D11"/>
    <mergeCell ref="E11:F11"/>
  </mergeCells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J1" zoomScaleNormal="100" workbookViewId="0">
      <selection activeCell="A4" sqref="A4:Q19"/>
    </sheetView>
  </sheetViews>
  <sheetFormatPr defaultRowHeight="12.75" x14ac:dyDescent="0.2"/>
  <cols>
    <col min="1" max="1" width="9.5703125" customWidth="1"/>
    <col min="2" max="2" width="9.140625" customWidth="1"/>
    <col min="3" max="3" width="40" bestFit="1" customWidth="1"/>
    <col min="4" max="4" width="40" customWidth="1"/>
    <col min="5" max="5" width="14" customWidth="1"/>
    <col min="6" max="6" width="30" customWidth="1"/>
    <col min="7" max="7" width="15.85546875" customWidth="1"/>
    <col min="8" max="8" width="10" customWidth="1"/>
    <col min="9" max="9" width="18" customWidth="1"/>
    <col min="10" max="10" width="10" customWidth="1"/>
    <col min="11" max="11" width="25" customWidth="1"/>
    <col min="12" max="12" width="10" customWidth="1"/>
    <col min="13" max="13" width="14.5703125" customWidth="1"/>
    <col min="14" max="14" width="10" customWidth="1"/>
    <col min="15" max="15" width="40" bestFit="1" customWidth="1"/>
    <col min="16" max="16" width="14.5703125" customWidth="1"/>
    <col min="17" max="17" width="34" bestFit="1" customWidth="1"/>
    <col min="18" max="18" width="0" hidden="1" bestFit="1" customWidth="1"/>
  </cols>
  <sheetData>
    <row r="1" spans="1:17" x14ac:dyDescent="0.2">
      <c r="A1" s="2" t="s">
        <v>125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4" t="s">
        <v>111</v>
      </c>
    </row>
    <row r="2" spans="1:17" hidden="1" x14ac:dyDescent="0.2">
      <c r="A2" s="5">
        <v>1</v>
      </c>
      <c r="B2" s="9">
        <v>44986</v>
      </c>
      <c r="C2" s="1"/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19</v>
      </c>
      <c r="K2" s="1" t="s">
        <v>21</v>
      </c>
      <c r="L2" s="1" t="s">
        <v>19</v>
      </c>
      <c r="M2" s="1" t="s">
        <v>22</v>
      </c>
      <c r="N2" s="1" t="s">
        <v>19</v>
      </c>
      <c r="O2" s="1" t="s">
        <v>112</v>
      </c>
      <c r="P2" s="6">
        <v>440</v>
      </c>
      <c r="Q2" s="1" t="s">
        <v>108</v>
      </c>
    </row>
    <row r="3" spans="1:17" hidden="1" x14ac:dyDescent="0.2">
      <c r="A3" s="5">
        <f>A2+1</f>
        <v>2</v>
      </c>
      <c r="B3" s="9">
        <v>44986</v>
      </c>
      <c r="C3" s="1"/>
      <c r="D3" s="1" t="s">
        <v>15</v>
      </c>
      <c r="E3" s="1" t="s">
        <v>23</v>
      </c>
      <c r="F3" s="1" t="s">
        <v>24</v>
      </c>
      <c r="G3" s="1" t="s">
        <v>25</v>
      </c>
      <c r="H3" s="1" t="s">
        <v>19</v>
      </c>
      <c r="I3" s="1" t="s">
        <v>26</v>
      </c>
      <c r="J3" s="1" t="s">
        <v>19</v>
      </c>
      <c r="K3" s="1" t="s">
        <v>27</v>
      </c>
      <c r="L3" s="1" t="s">
        <v>19</v>
      </c>
      <c r="M3" s="1" t="s">
        <v>28</v>
      </c>
      <c r="N3" s="1" t="s">
        <v>19</v>
      </c>
      <c r="O3" s="1" t="s">
        <v>113</v>
      </c>
      <c r="P3" s="6">
        <v>440</v>
      </c>
      <c r="Q3" s="1" t="s">
        <v>108</v>
      </c>
    </row>
    <row r="4" spans="1:17" ht="21" x14ac:dyDescent="0.2">
      <c r="A4" s="5">
        <f t="shared" ref="A4:A19" si="0">A3+1</f>
        <v>3</v>
      </c>
      <c r="B4" s="9">
        <v>44986</v>
      </c>
      <c r="C4" s="1"/>
      <c r="D4" s="1" t="s">
        <v>29</v>
      </c>
      <c r="E4" s="1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33</v>
      </c>
      <c r="K4" s="1" t="s">
        <v>35</v>
      </c>
      <c r="L4" s="1" t="s">
        <v>33</v>
      </c>
      <c r="M4" s="1" t="s">
        <v>36</v>
      </c>
      <c r="N4" s="1" t="s">
        <v>33</v>
      </c>
      <c r="O4" s="1" t="s">
        <v>114</v>
      </c>
      <c r="P4" s="6">
        <v>21000</v>
      </c>
      <c r="Q4" s="1" t="s">
        <v>109</v>
      </c>
    </row>
    <row r="5" spans="1:17" ht="21" x14ac:dyDescent="0.2">
      <c r="A5" s="5">
        <f t="shared" si="0"/>
        <v>4</v>
      </c>
      <c r="B5" s="10">
        <v>45017</v>
      </c>
      <c r="C5" s="1"/>
      <c r="D5" s="1" t="s">
        <v>29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40</v>
      </c>
      <c r="K5" s="1" t="s">
        <v>42</v>
      </c>
      <c r="L5" s="1" t="s">
        <v>40</v>
      </c>
      <c r="M5" s="1" t="s">
        <v>43</v>
      </c>
      <c r="N5" s="1" t="s">
        <v>40</v>
      </c>
      <c r="O5" s="1" t="s">
        <v>115</v>
      </c>
      <c r="P5" s="6">
        <v>1046.8</v>
      </c>
      <c r="Q5" s="1" t="s">
        <v>110</v>
      </c>
    </row>
    <row r="6" spans="1:17" ht="21" x14ac:dyDescent="0.2">
      <c r="A6" s="5">
        <f t="shared" si="0"/>
        <v>5</v>
      </c>
      <c r="B6" s="10">
        <v>45017</v>
      </c>
      <c r="C6" s="1"/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44</v>
      </c>
      <c r="J6" s="1" t="s">
        <v>45</v>
      </c>
      <c r="K6" s="1" t="s">
        <v>46</v>
      </c>
      <c r="L6" s="1" t="s">
        <v>45</v>
      </c>
      <c r="M6" s="1" t="s">
        <v>47</v>
      </c>
      <c r="N6" s="1" t="s">
        <v>45</v>
      </c>
      <c r="O6" s="1" t="s">
        <v>117</v>
      </c>
      <c r="P6" s="6">
        <v>20451.900000000001</v>
      </c>
      <c r="Q6" s="1" t="s">
        <v>109</v>
      </c>
    </row>
    <row r="7" spans="1:17" hidden="1" x14ac:dyDescent="0.2">
      <c r="A7" s="5">
        <f t="shared" si="0"/>
        <v>6</v>
      </c>
      <c r="B7" s="9">
        <v>45047</v>
      </c>
      <c r="C7" s="1"/>
      <c r="D7" s="1" t="s">
        <v>15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51</v>
      </c>
      <c r="K7" s="1" t="s">
        <v>53</v>
      </c>
      <c r="L7" s="1" t="s">
        <v>51</v>
      </c>
      <c r="M7" s="1" t="s">
        <v>54</v>
      </c>
      <c r="N7" s="1" t="s">
        <v>51</v>
      </c>
      <c r="O7" s="1" t="s">
        <v>118</v>
      </c>
      <c r="P7" s="6">
        <v>880</v>
      </c>
      <c r="Q7" s="1" t="s">
        <v>108</v>
      </c>
    </row>
    <row r="8" spans="1:17" hidden="1" x14ac:dyDescent="0.2">
      <c r="A8" s="5">
        <f t="shared" si="0"/>
        <v>7</v>
      </c>
      <c r="B8" s="9">
        <v>45047</v>
      </c>
      <c r="C8" s="1"/>
      <c r="D8" s="1" t="s">
        <v>15</v>
      </c>
      <c r="E8" s="1" t="s">
        <v>55</v>
      </c>
      <c r="F8" s="1" t="s">
        <v>56</v>
      </c>
      <c r="G8" s="1" t="s">
        <v>57</v>
      </c>
      <c r="H8" s="1" t="s">
        <v>51</v>
      </c>
      <c r="I8" s="1" t="s">
        <v>58</v>
      </c>
      <c r="J8" s="1" t="s">
        <v>51</v>
      </c>
      <c r="K8" s="1" t="s">
        <v>59</v>
      </c>
      <c r="L8" s="1" t="s">
        <v>51</v>
      </c>
      <c r="M8" s="1" t="s">
        <v>60</v>
      </c>
      <c r="N8" s="1" t="s">
        <v>51</v>
      </c>
      <c r="O8" s="1" t="s">
        <v>118</v>
      </c>
      <c r="P8" s="6">
        <v>880</v>
      </c>
      <c r="Q8" s="1" t="s">
        <v>108</v>
      </c>
    </row>
    <row r="9" spans="1:17" hidden="1" x14ac:dyDescent="0.2">
      <c r="A9" s="5">
        <f t="shared" si="0"/>
        <v>8</v>
      </c>
      <c r="B9" s="9">
        <v>45047</v>
      </c>
      <c r="C9" s="1"/>
      <c r="D9" s="1" t="s">
        <v>15</v>
      </c>
      <c r="E9" s="1" t="s">
        <v>55</v>
      </c>
      <c r="F9" s="1" t="s">
        <v>56</v>
      </c>
      <c r="G9" s="1" t="s">
        <v>61</v>
      </c>
      <c r="H9" s="1" t="s">
        <v>62</v>
      </c>
      <c r="I9" s="1" t="s">
        <v>63</v>
      </c>
      <c r="J9" s="1" t="s">
        <v>62</v>
      </c>
      <c r="K9" s="1" t="s">
        <v>64</v>
      </c>
      <c r="L9" s="1" t="s">
        <v>62</v>
      </c>
      <c r="M9" s="1" t="s">
        <v>65</v>
      </c>
      <c r="N9" s="1" t="s">
        <v>62</v>
      </c>
      <c r="O9" s="1"/>
      <c r="P9" s="6">
        <v>440</v>
      </c>
      <c r="Q9" s="1" t="s">
        <v>108</v>
      </c>
    </row>
    <row r="10" spans="1:17" hidden="1" x14ac:dyDescent="0.2">
      <c r="A10" s="5">
        <f t="shared" si="0"/>
        <v>9</v>
      </c>
      <c r="B10" s="9">
        <v>45047</v>
      </c>
      <c r="C10" s="1"/>
      <c r="D10" s="1" t="s">
        <v>15</v>
      </c>
      <c r="E10" s="1" t="s">
        <v>66</v>
      </c>
      <c r="F10" s="1" t="s">
        <v>67</v>
      </c>
      <c r="G10" s="1" t="s">
        <v>68</v>
      </c>
      <c r="H10" s="1" t="s">
        <v>62</v>
      </c>
      <c r="I10" s="1" t="s">
        <v>69</v>
      </c>
      <c r="J10" s="1" t="s">
        <v>62</v>
      </c>
      <c r="K10" s="1" t="s">
        <v>70</v>
      </c>
      <c r="L10" s="1" t="s">
        <v>62</v>
      </c>
      <c r="M10" s="1" t="s">
        <v>71</v>
      </c>
      <c r="N10" s="1" t="s">
        <v>62</v>
      </c>
      <c r="O10" s="1" t="s">
        <v>119</v>
      </c>
      <c r="P10" s="6">
        <v>440</v>
      </c>
      <c r="Q10" s="1" t="s">
        <v>108</v>
      </c>
    </row>
    <row r="11" spans="1:17" hidden="1" x14ac:dyDescent="0.2">
      <c r="A11" s="5">
        <f t="shared" si="0"/>
        <v>10</v>
      </c>
      <c r="B11" s="9">
        <v>45047</v>
      </c>
      <c r="C11" s="1"/>
      <c r="D11" s="1" t="s">
        <v>15</v>
      </c>
      <c r="E11" s="1" t="s">
        <v>72</v>
      </c>
      <c r="F11" s="1" t="s">
        <v>73</v>
      </c>
      <c r="G11" s="1" t="s">
        <v>74</v>
      </c>
      <c r="H11" s="1" t="s">
        <v>75</v>
      </c>
      <c r="I11" s="1" t="s">
        <v>76</v>
      </c>
      <c r="J11" s="1" t="s">
        <v>75</v>
      </c>
      <c r="K11" s="1" t="s">
        <v>77</v>
      </c>
      <c r="L11" s="1" t="s">
        <v>75</v>
      </c>
      <c r="M11" s="1" t="s">
        <v>78</v>
      </c>
      <c r="N11" s="1" t="s">
        <v>75</v>
      </c>
      <c r="O11" s="1" t="s">
        <v>120</v>
      </c>
      <c r="P11" s="6">
        <v>660</v>
      </c>
      <c r="Q11" s="1" t="s">
        <v>108</v>
      </c>
    </row>
    <row r="12" spans="1:17" hidden="1" x14ac:dyDescent="0.2">
      <c r="A12" s="5">
        <f t="shared" si="0"/>
        <v>11</v>
      </c>
      <c r="B12" s="9">
        <v>45047</v>
      </c>
      <c r="C12" s="1"/>
      <c r="D12" s="1" t="s">
        <v>15</v>
      </c>
      <c r="E12" s="1" t="s">
        <v>79</v>
      </c>
      <c r="F12" s="1" t="s">
        <v>80</v>
      </c>
      <c r="G12" s="1" t="s">
        <v>81</v>
      </c>
      <c r="H12" s="1" t="s">
        <v>75</v>
      </c>
      <c r="I12" s="1" t="s">
        <v>82</v>
      </c>
      <c r="J12" s="1" t="s">
        <v>75</v>
      </c>
      <c r="K12" s="1" t="s">
        <v>83</v>
      </c>
      <c r="L12" s="1" t="s">
        <v>75</v>
      </c>
      <c r="M12" s="1" t="s">
        <v>84</v>
      </c>
      <c r="N12" s="1" t="s">
        <v>75</v>
      </c>
      <c r="O12" s="1" t="s">
        <v>120</v>
      </c>
      <c r="P12" s="6">
        <v>660</v>
      </c>
      <c r="Q12" s="1" t="s">
        <v>108</v>
      </c>
    </row>
    <row r="13" spans="1:17" ht="21" x14ac:dyDescent="0.2">
      <c r="A13" s="5">
        <f t="shared" si="0"/>
        <v>12</v>
      </c>
      <c r="B13" s="9">
        <v>45047</v>
      </c>
      <c r="C13" s="1"/>
      <c r="D13" s="1" t="s">
        <v>29</v>
      </c>
      <c r="E13" s="1" t="s">
        <v>85</v>
      </c>
      <c r="F13" s="1" t="s">
        <v>86</v>
      </c>
      <c r="G13" s="1" t="s">
        <v>87</v>
      </c>
      <c r="H13" s="1" t="s">
        <v>75</v>
      </c>
      <c r="I13" s="1" t="s">
        <v>88</v>
      </c>
      <c r="J13" s="1" t="s">
        <v>62</v>
      </c>
      <c r="K13" s="1" t="s">
        <v>89</v>
      </c>
      <c r="L13" s="1" t="s">
        <v>62</v>
      </c>
      <c r="M13" s="1" t="s">
        <v>90</v>
      </c>
      <c r="N13" s="1" t="s">
        <v>62</v>
      </c>
      <c r="O13" s="1" t="s">
        <v>121</v>
      </c>
      <c r="P13" s="6">
        <v>946.8</v>
      </c>
      <c r="Q13" s="1" t="s">
        <v>110</v>
      </c>
    </row>
    <row r="14" spans="1:17" ht="21" x14ac:dyDescent="0.2">
      <c r="A14" s="5">
        <f t="shared" si="0"/>
        <v>13</v>
      </c>
      <c r="B14" s="9">
        <v>45047</v>
      </c>
      <c r="C14" s="1"/>
      <c r="D14" s="1" t="s">
        <v>29</v>
      </c>
      <c r="E14" s="1" t="s">
        <v>85</v>
      </c>
      <c r="F14" s="1" t="s">
        <v>86</v>
      </c>
      <c r="G14" s="1" t="s">
        <v>87</v>
      </c>
      <c r="H14" s="1" t="s">
        <v>75</v>
      </c>
      <c r="I14" s="1" t="s">
        <v>91</v>
      </c>
      <c r="J14" s="1" t="s">
        <v>62</v>
      </c>
      <c r="K14" s="1" t="s">
        <v>92</v>
      </c>
      <c r="L14" s="1" t="s">
        <v>62</v>
      </c>
      <c r="M14" s="1" t="s">
        <v>93</v>
      </c>
      <c r="N14" s="1" t="s">
        <v>62</v>
      </c>
      <c r="O14" s="1" t="s">
        <v>122</v>
      </c>
      <c r="P14" s="6">
        <v>2269.06</v>
      </c>
      <c r="Q14" s="1" t="s">
        <v>110</v>
      </c>
    </row>
    <row r="15" spans="1:17" ht="21" x14ac:dyDescent="0.2">
      <c r="A15" s="5">
        <f t="shared" si="0"/>
        <v>14</v>
      </c>
      <c r="B15" s="9">
        <v>45047</v>
      </c>
      <c r="C15" s="1"/>
      <c r="D15" s="1" t="s">
        <v>29</v>
      </c>
      <c r="E15" s="1" t="s">
        <v>30</v>
      </c>
      <c r="F15" s="1" t="s">
        <v>31</v>
      </c>
      <c r="G15" s="1" t="s">
        <v>32</v>
      </c>
      <c r="H15" s="1" t="s">
        <v>33</v>
      </c>
      <c r="I15" s="1" t="s">
        <v>44</v>
      </c>
      <c r="J15" s="1" t="s">
        <v>45</v>
      </c>
      <c r="K15" s="1" t="s">
        <v>94</v>
      </c>
      <c r="L15" s="1" t="s">
        <v>95</v>
      </c>
      <c r="M15" s="1" t="s">
        <v>96</v>
      </c>
      <c r="N15" s="1" t="s">
        <v>95</v>
      </c>
      <c r="O15" s="1" t="s">
        <v>116</v>
      </c>
      <c r="P15" s="6">
        <v>548.1</v>
      </c>
      <c r="Q15" s="1" t="s">
        <v>109</v>
      </c>
    </row>
    <row r="16" spans="1:17" ht="21" x14ac:dyDescent="0.2">
      <c r="A16" s="5">
        <f t="shared" si="0"/>
        <v>15</v>
      </c>
      <c r="B16" s="9">
        <v>45047</v>
      </c>
      <c r="C16" s="1"/>
      <c r="D16" s="1" t="s">
        <v>29</v>
      </c>
      <c r="E16" s="1" t="s">
        <v>30</v>
      </c>
      <c r="F16" s="1" t="s">
        <v>31</v>
      </c>
      <c r="G16" s="1" t="s">
        <v>97</v>
      </c>
      <c r="H16" s="1" t="s">
        <v>75</v>
      </c>
      <c r="I16" s="1" t="s">
        <v>98</v>
      </c>
      <c r="J16" s="1" t="s">
        <v>75</v>
      </c>
      <c r="K16" s="1" t="s">
        <v>99</v>
      </c>
      <c r="L16" s="1" t="s">
        <v>75</v>
      </c>
      <c r="M16" s="1" t="s">
        <v>100</v>
      </c>
      <c r="N16" s="1" t="s">
        <v>75</v>
      </c>
      <c r="O16" s="1" t="s">
        <v>123</v>
      </c>
      <c r="P16" s="6">
        <v>20451.900000000001</v>
      </c>
      <c r="Q16" s="1" t="s">
        <v>109</v>
      </c>
    </row>
    <row r="17" spans="1:17" ht="21" x14ac:dyDescent="0.2">
      <c r="A17" s="5">
        <f t="shared" si="0"/>
        <v>16</v>
      </c>
      <c r="B17" s="9">
        <v>45047</v>
      </c>
      <c r="C17" s="1"/>
      <c r="D17" s="1" t="s">
        <v>29</v>
      </c>
      <c r="E17" s="1" t="s">
        <v>30</v>
      </c>
      <c r="F17" s="1" t="s">
        <v>31</v>
      </c>
      <c r="G17" s="1" t="s">
        <v>97</v>
      </c>
      <c r="H17" s="1" t="s">
        <v>75</v>
      </c>
      <c r="I17" s="1" t="s">
        <v>98</v>
      </c>
      <c r="J17" s="1" t="s">
        <v>75</v>
      </c>
      <c r="K17" s="1" t="s">
        <v>101</v>
      </c>
      <c r="L17" s="1" t="s">
        <v>75</v>
      </c>
      <c r="M17" s="1" t="s">
        <v>102</v>
      </c>
      <c r="N17" s="1" t="s">
        <v>75</v>
      </c>
      <c r="O17" s="1" t="s">
        <v>123</v>
      </c>
      <c r="P17" s="6">
        <v>548.1</v>
      </c>
      <c r="Q17" s="1" t="s">
        <v>109</v>
      </c>
    </row>
    <row r="18" spans="1:17" ht="21" x14ac:dyDescent="0.2">
      <c r="A18" s="5">
        <f t="shared" si="0"/>
        <v>17</v>
      </c>
      <c r="B18" s="9">
        <v>45047</v>
      </c>
      <c r="C18" s="1"/>
      <c r="D18" s="1" t="s">
        <v>29</v>
      </c>
      <c r="E18" s="1" t="s">
        <v>30</v>
      </c>
      <c r="F18" s="1" t="s">
        <v>31</v>
      </c>
      <c r="G18" s="1" t="s">
        <v>97</v>
      </c>
      <c r="H18" s="1" t="s">
        <v>75</v>
      </c>
      <c r="I18" s="1" t="s">
        <v>103</v>
      </c>
      <c r="J18" s="1" t="s">
        <v>75</v>
      </c>
      <c r="K18" s="1" t="s">
        <v>104</v>
      </c>
      <c r="L18" s="1" t="s">
        <v>75</v>
      </c>
      <c r="M18" s="1" t="s">
        <v>105</v>
      </c>
      <c r="N18" s="1" t="s">
        <v>75</v>
      </c>
      <c r="O18" s="1" t="s">
        <v>124</v>
      </c>
      <c r="P18" s="6">
        <v>20451.900000000001</v>
      </c>
      <c r="Q18" s="1" t="s">
        <v>109</v>
      </c>
    </row>
    <row r="19" spans="1:17" ht="21" x14ac:dyDescent="0.2">
      <c r="A19" s="5">
        <f t="shared" si="0"/>
        <v>18</v>
      </c>
      <c r="B19" s="9">
        <v>45047</v>
      </c>
      <c r="C19" s="7"/>
      <c r="D19" s="7" t="s">
        <v>29</v>
      </c>
      <c r="E19" s="7" t="s">
        <v>30</v>
      </c>
      <c r="F19" s="7" t="s">
        <v>31</v>
      </c>
      <c r="G19" s="7" t="s">
        <v>97</v>
      </c>
      <c r="H19" s="7" t="s">
        <v>75</v>
      </c>
      <c r="I19" s="7" t="s">
        <v>103</v>
      </c>
      <c r="J19" s="7" t="s">
        <v>75</v>
      </c>
      <c r="K19" s="7" t="s">
        <v>106</v>
      </c>
      <c r="L19" s="7" t="s">
        <v>75</v>
      </c>
      <c r="M19" s="7" t="s">
        <v>107</v>
      </c>
      <c r="N19" s="7" t="s">
        <v>75</v>
      </c>
      <c r="O19" s="1" t="s">
        <v>124</v>
      </c>
      <c r="P19" s="8">
        <v>548.1</v>
      </c>
      <c r="Q19" s="7" t="s">
        <v>109</v>
      </c>
    </row>
  </sheetData>
  <pageMargins left="0.78740157499999996" right="0.78740157499999996" top="0.984251969" bottom="0.984251969" header="0.5" footer="0.5"/>
  <pageSetup paperSize="9" scale="0" firstPageNumber="0" fitToWidth="0" fitToHeight="0" pageOrder="overThenDown" orientation="portrait" horizontalDpi="300" verticalDpi="30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8"/>
  <sheetViews>
    <sheetView workbookViewId="0">
      <selection activeCell="E10" sqref="E10"/>
    </sheetView>
  </sheetViews>
  <sheetFormatPr defaultColWidth="8.7109375" defaultRowHeight="12.75" x14ac:dyDescent="0.2"/>
  <cols>
    <col min="1" max="1" width="3.5703125" style="23" customWidth="1"/>
    <col min="2" max="2" width="7.5703125" style="11" customWidth="1"/>
    <col min="3" max="3" width="12.28515625" style="11" customWidth="1"/>
    <col min="4" max="4" width="13.28515625" style="11" customWidth="1"/>
    <col min="5" max="5" width="25.5703125" style="11" customWidth="1"/>
    <col min="6" max="6" width="12.140625" style="11" customWidth="1"/>
    <col min="7" max="7" width="8.7109375" style="11"/>
    <col min="8" max="8" width="10" style="11" customWidth="1"/>
    <col min="9" max="9" width="8.7109375" style="11"/>
    <col min="10" max="10" width="10.42578125" style="11" customWidth="1"/>
    <col min="11" max="11" width="8.7109375" style="11"/>
    <col min="12" max="12" width="10.42578125" style="11" customWidth="1"/>
    <col min="13" max="13" width="8.7109375" style="11"/>
    <col min="14" max="14" width="22.5703125" style="11" customWidth="1"/>
    <col min="15" max="15" width="8.85546875" style="12" bestFit="1" customWidth="1"/>
    <col min="16" max="16" width="15.5703125" style="11" customWidth="1"/>
    <col min="17" max="16384" width="8.7109375" style="11"/>
  </cols>
  <sheetData>
    <row r="3" spans="1:16" ht="13.5" thickBot="1" x14ac:dyDescent="0.25"/>
    <row r="4" spans="1:16" ht="32.1" customHeight="1" thickTop="1" thickBot="1" x14ac:dyDescent="0.25">
      <c r="A4" s="71" t="s">
        <v>125</v>
      </c>
      <c r="B4" s="72" t="s">
        <v>137</v>
      </c>
      <c r="C4" s="72" t="s">
        <v>126</v>
      </c>
      <c r="D4" s="57" t="s">
        <v>4</v>
      </c>
      <c r="E4" s="57"/>
      <c r="F4" s="57" t="s">
        <v>127</v>
      </c>
      <c r="G4" s="57"/>
      <c r="H4" s="57" t="s">
        <v>128</v>
      </c>
      <c r="I4" s="57"/>
      <c r="J4" s="57" t="s">
        <v>129</v>
      </c>
      <c r="K4" s="57"/>
      <c r="L4" s="57" t="s">
        <v>130</v>
      </c>
      <c r="M4" s="57"/>
      <c r="N4" s="72" t="s">
        <v>131</v>
      </c>
      <c r="O4" s="73" t="s">
        <v>14</v>
      </c>
      <c r="P4" s="72" t="s">
        <v>111</v>
      </c>
    </row>
    <row r="5" spans="1:16" ht="31.5" customHeight="1" thickTop="1" thickBot="1" x14ac:dyDescent="0.25">
      <c r="A5" s="71"/>
      <c r="B5" s="72"/>
      <c r="C5" s="72"/>
      <c r="D5" s="13" t="s">
        <v>3</v>
      </c>
      <c r="E5" s="13" t="s">
        <v>132</v>
      </c>
      <c r="F5" s="13" t="s">
        <v>133</v>
      </c>
      <c r="G5" s="13" t="s">
        <v>134</v>
      </c>
      <c r="H5" s="13" t="s">
        <v>133</v>
      </c>
      <c r="I5" s="13" t="s">
        <v>134</v>
      </c>
      <c r="J5" s="13" t="s">
        <v>133</v>
      </c>
      <c r="K5" s="13" t="s">
        <v>134</v>
      </c>
      <c r="L5" s="13" t="s">
        <v>133</v>
      </c>
      <c r="M5" s="13" t="s">
        <v>134</v>
      </c>
      <c r="N5" s="72"/>
      <c r="O5" s="73"/>
      <c r="P5" s="72"/>
    </row>
    <row r="6" spans="1:16" ht="21.6" customHeight="1" thickTop="1" thickBot="1" x14ac:dyDescent="0.25">
      <c r="A6" s="70" t="s">
        <v>136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22.5" thickTop="1" thickBot="1" x14ac:dyDescent="0.25">
      <c r="A7" s="24">
        <v>1</v>
      </c>
      <c r="B7" s="15">
        <v>44986</v>
      </c>
      <c r="C7" s="14"/>
      <c r="D7" s="14" t="s">
        <v>16</v>
      </c>
      <c r="E7" s="14" t="s">
        <v>17</v>
      </c>
      <c r="F7" s="14" t="s">
        <v>18</v>
      </c>
      <c r="G7" s="14" t="s">
        <v>19</v>
      </c>
      <c r="H7" s="14" t="s">
        <v>20</v>
      </c>
      <c r="I7" s="14" t="s">
        <v>19</v>
      </c>
      <c r="J7" s="14" t="s">
        <v>21</v>
      </c>
      <c r="K7" s="14" t="s">
        <v>19</v>
      </c>
      <c r="L7" s="14" t="s">
        <v>22</v>
      </c>
      <c r="M7" s="14" t="s">
        <v>19</v>
      </c>
      <c r="N7" s="14" t="s">
        <v>112</v>
      </c>
      <c r="O7" s="16">
        <v>440</v>
      </c>
      <c r="P7" s="14" t="s">
        <v>108</v>
      </c>
    </row>
    <row r="8" spans="1:16" ht="22.5" thickTop="1" thickBot="1" x14ac:dyDescent="0.25">
      <c r="A8" s="24">
        <f>A7+1</f>
        <v>2</v>
      </c>
      <c r="B8" s="15">
        <v>44986</v>
      </c>
      <c r="C8" s="14"/>
      <c r="D8" s="14" t="s">
        <v>23</v>
      </c>
      <c r="E8" s="14" t="s">
        <v>24</v>
      </c>
      <c r="F8" s="14" t="s">
        <v>25</v>
      </c>
      <c r="G8" s="14" t="s">
        <v>19</v>
      </c>
      <c r="H8" s="14" t="s">
        <v>26</v>
      </c>
      <c r="I8" s="14" t="s">
        <v>19</v>
      </c>
      <c r="J8" s="14" t="s">
        <v>27</v>
      </c>
      <c r="K8" s="14" t="s">
        <v>19</v>
      </c>
      <c r="L8" s="14" t="s">
        <v>28</v>
      </c>
      <c r="M8" s="14" t="s">
        <v>19</v>
      </c>
      <c r="N8" s="14" t="s">
        <v>113</v>
      </c>
      <c r="O8" s="16">
        <v>440</v>
      </c>
      <c r="P8" s="14" t="s">
        <v>108</v>
      </c>
    </row>
    <row r="9" spans="1:16" ht="22.5" thickTop="1" thickBot="1" x14ac:dyDescent="0.25">
      <c r="A9" s="24">
        <f t="shared" ref="A9:A14" si="0">A8+1</f>
        <v>3</v>
      </c>
      <c r="B9" s="15">
        <v>45047</v>
      </c>
      <c r="C9" s="14"/>
      <c r="D9" s="14" t="s">
        <v>48</v>
      </c>
      <c r="E9" s="14" t="s">
        <v>49</v>
      </c>
      <c r="F9" s="14" t="s">
        <v>50</v>
      </c>
      <c r="G9" s="14" t="s">
        <v>51</v>
      </c>
      <c r="H9" s="14" t="s">
        <v>52</v>
      </c>
      <c r="I9" s="14" t="s">
        <v>51</v>
      </c>
      <c r="J9" s="14" t="s">
        <v>53</v>
      </c>
      <c r="K9" s="14" t="s">
        <v>51</v>
      </c>
      <c r="L9" s="14" t="s">
        <v>54</v>
      </c>
      <c r="M9" s="14" t="s">
        <v>51</v>
      </c>
      <c r="N9" s="14" t="s">
        <v>118</v>
      </c>
      <c r="O9" s="16">
        <v>880</v>
      </c>
      <c r="P9" s="14" t="s">
        <v>108</v>
      </c>
    </row>
    <row r="10" spans="1:16" ht="22.5" thickTop="1" thickBot="1" x14ac:dyDescent="0.25">
      <c r="A10" s="24">
        <f t="shared" si="0"/>
        <v>4</v>
      </c>
      <c r="B10" s="15">
        <v>45047</v>
      </c>
      <c r="C10" s="14"/>
      <c r="D10" s="14" t="s">
        <v>55</v>
      </c>
      <c r="E10" s="14" t="s">
        <v>56</v>
      </c>
      <c r="F10" s="14" t="s">
        <v>57</v>
      </c>
      <c r="G10" s="14" t="s">
        <v>51</v>
      </c>
      <c r="H10" s="14" t="s">
        <v>58</v>
      </c>
      <c r="I10" s="14" t="s">
        <v>51</v>
      </c>
      <c r="J10" s="14" t="s">
        <v>59</v>
      </c>
      <c r="K10" s="14" t="s">
        <v>51</v>
      </c>
      <c r="L10" s="14" t="s">
        <v>60</v>
      </c>
      <c r="M10" s="14" t="s">
        <v>51</v>
      </c>
      <c r="N10" s="14" t="s">
        <v>118</v>
      </c>
      <c r="O10" s="16">
        <v>880</v>
      </c>
      <c r="P10" s="14" t="s">
        <v>108</v>
      </c>
    </row>
    <row r="11" spans="1:16" ht="22.5" thickTop="1" thickBot="1" x14ac:dyDescent="0.25">
      <c r="A11" s="24">
        <f t="shared" si="0"/>
        <v>5</v>
      </c>
      <c r="B11" s="15">
        <v>45047</v>
      </c>
      <c r="C11" s="14"/>
      <c r="D11" s="14" t="s">
        <v>55</v>
      </c>
      <c r="E11" s="14" t="s">
        <v>56</v>
      </c>
      <c r="F11" s="14" t="s">
        <v>61</v>
      </c>
      <c r="G11" s="14" t="s">
        <v>62</v>
      </c>
      <c r="H11" s="14" t="s">
        <v>63</v>
      </c>
      <c r="I11" s="14" t="s">
        <v>62</v>
      </c>
      <c r="J11" s="14" t="s">
        <v>64</v>
      </c>
      <c r="K11" s="14" t="s">
        <v>62</v>
      </c>
      <c r="L11" s="14" t="s">
        <v>65</v>
      </c>
      <c r="M11" s="14" t="s">
        <v>62</v>
      </c>
      <c r="N11" s="14"/>
      <c r="O11" s="16">
        <v>440</v>
      </c>
      <c r="P11" s="14" t="s">
        <v>108</v>
      </c>
    </row>
    <row r="12" spans="1:16" ht="22.5" thickTop="1" thickBot="1" x14ac:dyDescent="0.25">
      <c r="A12" s="24">
        <f t="shared" si="0"/>
        <v>6</v>
      </c>
      <c r="B12" s="15">
        <v>45047</v>
      </c>
      <c r="C12" s="14"/>
      <c r="D12" s="14" t="s">
        <v>66</v>
      </c>
      <c r="E12" s="14" t="s">
        <v>67</v>
      </c>
      <c r="F12" s="14" t="s">
        <v>68</v>
      </c>
      <c r="G12" s="14" t="s">
        <v>62</v>
      </c>
      <c r="H12" s="14" t="s">
        <v>69</v>
      </c>
      <c r="I12" s="14" t="s">
        <v>62</v>
      </c>
      <c r="J12" s="14" t="s">
        <v>70</v>
      </c>
      <c r="K12" s="14" t="s">
        <v>62</v>
      </c>
      <c r="L12" s="14" t="s">
        <v>71</v>
      </c>
      <c r="M12" s="14" t="s">
        <v>62</v>
      </c>
      <c r="N12" s="14" t="s">
        <v>119</v>
      </c>
      <c r="O12" s="16">
        <v>440</v>
      </c>
      <c r="P12" s="14" t="s">
        <v>108</v>
      </c>
    </row>
    <row r="13" spans="1:16" ht="22.5" thickTop="1" thickBot="1" x14ac:dyDescent="0.25">
      <c r="A13" s="24">
        <f t="shared" si="0"/>
        <v>7</v>
      </c>
      <c r="B13" s="15">
        <v>45047</v>
      </c>
      <c r="C13" s="14"/>
      <c r="D13" s="14" t="s">
        <v>72</v>
      </c>
      <c r="E13" s="14" t="s">
        <v>73</v>
      </c>
      <c r="F13" s="14" t="s">
        <v>74</v>
      </c>
      <c r="G13" s="14" t="s">
        <v>75</v>
      </c>
      <c r="H13" s="14" t="s">
        <v>76</v>
      </c>
      <c r="I13" s="14" t="s">
        <v>75</v>
      </c>
      <c r="J13" s="14" t="s">
        <v>77</v>
      </c>
      <c r="K13" s="14" t="s">
        <v>75</v>
      </c>
      <c r="L13" s="14" t="s">
        <v>78</v>
      </c>
      <c r="M13" s="14" t="s">
        <v>75</v>
      </c>
      <c r="N13" s="14" t="s">
        <v>120</v>
      </c>
      <c r="O13" s="16">
        <v>660</v>
      </c>
      <c r="P13" s="14" t="s">
        <v>108</v>
      </c>
    </row>
    <row r="14" spans="1:16" ht="22.5" thickTop="1" thickBot="1" x14ac:dyDescent="0.25">
      <c r="A14" s="25">
        <f t="shared" si="0"/>
        <v>8</v>
      </c>
      <c r="B14" s="19">
        <v>45047</v>
      </c>
      <c r="C14" s="17"/>
      <c r="D14" s="17" t="s">
        <v>79</v>
      </c>
      <c r="E14" s="17" t="s">
        <v>80</v>
      </c>
      <c r="F14" s="17" t="s">
        <v>81</v>
      </c>
      <c r="G14" s="17" t="s">
        <v>75</v>
      </c>
      <c r="H14" s="17" t="s">
        <v>82</v>
      </c>
      <c r="I14" s="17" t="s">
        <v>75</v>
      </c>
      <c r="J14" s="17" t="s">
        <v>83</v>
      </c>
      <c r="K14" s="17" t="s">
        <v>75</v>
      </c>
      <c r="L14" s="17" t="s">
        <v>84</v>
      </c>
      <c r="M14" s="17" t="s">
        <v>75</v>
      </c>
      <c r="N14" s="17" t="s">
        <v>120</v>
      </c>
      <c r="O14" s="20">
        <v>660</v>
      </c>
      <c r="P14" s="17" t="s">
        <v>108</v>
      </c>
    </row>
    <row r="15" spans="1:16" ht="18.600000000000001" customHeight="1" thickTop="1" thickBot="1" x14ac:dyDescent="0.25">
      <c r="A15" s="66" t="s">
        <v>139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21">
        <f>SUM(O7:O14)</f>
        <v>4840</v>
      </c>
      <c r="P15" s="18"/>
    </row>
    <row r="16" spans="1:16" ht="21.6" customHeight="1" thickTop="1" thickBot="1" x14ac:dyDescent="0.25">
      <c r="A16" s="68" t="s">
        <v>135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</row>
    <row r="17" spans="1:16" ht="22.5" thickTop="1" thickBot="1" x14ac:dyDescent="0.25">
      <c r="A17" s="24">
        <v>1</v>
      </c>
      <c r="B17" s="15">
        <v>44986</v>
      </c>
      <c r="C17" s="14"/>
      <c r="D17" s="14" t="s">
        <v>30</v>
      </c>
      <c r="E17" s="14" t="s">
        <v>31</v>
      </c>
      <c r="F17" s="14" t="s">
        <v>32</v>
      </c>
      <c r="G17" s="14" t="s">
        <v>33</v>
      </c>
      <c r="H17" s="14" t="s">
        <v>34</v>
      </c>
      <c r="I17" s="14" t="s">
        <v>33</v>
      </c>
      <c r="J17" s="14" t="s">
        <v>35</v>
      </c>
      <c r="K17" s="14" t="s">
        <v>33</v>
      </c>
      <c r="L17" s="14" t="s">
        <v>36</v>
      </c>
      <c r="M17" s="14" t="s">
        <v>33</v>
      </c>
      <c r="N17" s="14" t="s">
        <v>114</v>
      </c>
      <c r="O17" s="16">
        <v>21000</v>
      </c>
      <c r="P17" s="14" t="s">
        <v>109</v>
      </c>
    </row>
    <row r="18" spans="1:16" ht="22.5" thickTop="1" thickBot="1" x14ac:dyDescent="0.25">
      <c r="A18" s="24">
        <f>A17+1</f>
        <v>2</v>
      </c>
      <c r="B18" s="15">
        <v>45017</v>
      </c>
      <c r="C18" s="14"/>
      <c r="D18" s="14" t="s">
        <v>37</v>
      </c>
      <c r="E18" s="14" t="s">
        <v>38</v>
      </c>
      <c r="F18" s="14" t="s">
        <v>39</v>
      </c>
      <c r="G18" s="14" t="s">
        <v>40</v>
      </c>
      <c r="H18" s="14" t="s">
        <v>41</v>
      </c>
      <c r="I18" s="14" t="s">
        <v>40</v>
      </c>
      <c r="J18" s="14" t="s">
        <v>42</v>
      </c>
      <c r="K18" s="14" t="s">
        <v>40</v>
      </c>
      <c r="L18" s="14" t="s">
        <v>43</v>
      </c>
      <c r="M18" s="14" t="s">
        <v>40</v>
      </c>
      <c r="N18" s="14" t="s">
        <v>115</v>
      </c>
      <c r="O18" s="16">
        <v>1046.8</v>
      </c>
      <c r="P18" s="14" t="s">
        <v>110</v>
      </c>
    </row>
    <row r="19" spans="1:16" ht="22.5" thickTop="1" thickBot="1" x14ac:dyDescent="0.25">
      <c r="A19" s="24">
        <f t="shared" ref="A19:A26" si="1">A18+1</f>
        <v>3</v>
      </c>
      <c r="B19" s="15">
        <v>45017</v>
      </c>
      <c r="C19" s="14"/>
      <c r="D19" s="14" t="s">
        <v>30</v>
      </c>
      <c r="E19" s="14" t="s">
        <v>31</v>
      </c>
      <c r="F19" s="14" t="s">
        <v>32</v>
      </c>
      <c r="G19" s="14" t="s">
        <v>33</v>
      </c>
      <c r="H19" s="14" t="s">
        <v>44</v>
      </c>
      <c r="I19" s="14" t="s">
        <v>45</v>
      </c>
      <c r="J19" s="14" t="s">
        <v>46</v>
      </c>
      <c r="K19" s="14" t="s">
        <v>45</v>
      </c>
      <c r="L19" s="14" t="s">
        <v>47</v>
      </c>
      <c r="M19" s="14" t="s">
        <v>45</v>
      </c>
      <c r="N19" s="14" t="s">
        <v>117</v>
      </c>
      <c r="O19" s="16">
        <v>20451.900000000001</v>
      </c>
      <c r="P19" s="14" t="s">
        <v>109</v>
      </c>
    </row>
    <row r="20" spans="1:16" ht="22.5" thickTop="1" thickBot="1" x14ac:dyDescent="0.25">
      <c r="A20" s="24">
        <f t="shared" si="1"/>
        <v>4</v>
      </c>
      <c r="B20" s="15">
        <v>45047</v>
      </c>
      <c r="C20" s="14"/>
      <c r="D20" s="14" t="s">
        <v>85</v>
      </c>
      <c r="E20" s="14" t="s">
        <v>86</v>
      </c>
      <c r="F20" s="14" t="s">
        <v>87</v>
      </c>
      <c r="G20" s="14" t="s">
        <v>75</v>
      </c>
      <c r="H20" s="14" t="s">
        <v>88</v>
      </c>
      <c r="I20" s="14" t="s">
        <v>62</v>
      </c>
      <c r="J20" s="14" t="s">
        <v>89</v>
      </c>
      <c r="K20" s="14" t="s">
        <v>62</v>
      </c>
      <c r="L20" s="14" t="s">
        <v>90</v>
      </c>
      <c r="M20" s="14" t="s">
        <v>62</v>
      </c>
      <c r="N20" s="14" t="s">
        <v>121</v>
      </c>
      <c r="O20" s="16">
        <v>946.8</v>
      </c>
      <c r="P20" s="14" t="s">
        <v>110</v>
      </c>
    </row>
    <row r="21" spans="1:16" ht="22.5" thickTop="1" thickBot="1" x14ac:dyDescent="0.25">
      <c r="A21" s="24">
        <f t="shared" si="1"/>
        <v>5</v>
      </c>
      <c r="B21" s="15">
        <v>45047</v>
      </c>
      <c r="C21" s="14"/>
      <c r="D21" s="14" t="s">
        <v>85</v>
      </c>
      <c r="E21" s="14" t="s">
        <v>86</v>
      </c>
      <c r="F21" s="14" t="s">
        <v>87</v>
      </c>
      <c r="G21" s="14" t="s">
        <v>75</v>
      </c>
      <c r="H21" s="14" t="s">
        <v>91</v>
      </c>
      <c r="I21" s="14" t="s">
        <v>62</v>
      </c>
      <c r="J21" s="14" t="s">
        <v>92</v>
      </c>
      <c r="K21" s="14" t="s">
        <v>62</v>
      </c>
      <c r="L21" s="14" t="s">
        <v>93</v>
      </c>
      <c r="M21" s="14" t="s">
        <v>62</v>
      </c>
      <c r="N21" s="14" t="s">
        <v>122</v>
      </c>
      <c r="O21" s="16">
        <v>2269.06</v>
      </c>
      <c r="P21" s="14" t="s">
        <v>110</v>
      </c>
    </row>
    <row r="22" spans="1:16" ht="22.5" thickTop="1" thickBot="1" x14ac:dyDescent="0.25">
      <c r="A22" s="24">
        <f t="shared" si="1"/>
        <v>6</v>
      </c>
      <c r="B22" s="15">
        <v>45047</v>
      </c>
      <c r="C22" s="14"/>
      <c r="D22" s="14" t="s">
        <v>30</v>
      </c>
      <c r="E22" s="14" t="s">
        <v>31</v>
      </c>
      <c r="F22" s="14" t="s">
        <v>32</v>
      </c>
      <c r="G22" s="14" t="s">
        <v>33</v>
      </c>
      <c r="H22" s="14" t="s">
        <v>44</v>
      </c>
      <c r="I22" s="14" t="s">
        <v>45</v>
      </c>
      <c r="J22" s="14" t="s">
        <v>94</v>
      </c>
      <c r="K22" s="14" t="s">
        <v>95</v>
      </c>
      <c r="L22" s="14" t="s">
        <v>96</v>
      </c>
      <c r="M22" s="14" t="s">
        <v>95</v>
      </c>
      <c r="N22" s="14" t="s">
        <v>116</v>
      </c>
      <c r="O22" s="16">
        <v>548.1</v>
      </c>
      <c r="P22" s="14" t="s">
        <v>109</v>
      </c>
    </row>
    <row r="23" spans="1:16" ht="22.5" thickTop="1" thickBot="1" x14ac:dyDescent="0.25">
      <c r="A23" s="24">
        <f t="shared" si="1"/>
        <v>7</v>
      </c>
      <c r="B23" s="15">
        <v>45047</v>
      </c>
      <c r="C23" s="14"/>
      <c r="D23" s="14" t="s">
        <v>30</v>
      </c>
      <c r="E23" s="14" t="s">
        <v>31</v>
      </c>
      <c r="F23" s="14" t="s">
        <v>97</v>
      </c>
      <c r="G23" s="14" t="s">
        <v>75</v>
      </c>
      <c r="H23" s="14" t="s">
        <v>98</v>
      </c>
      <c r="I23" s="14" t="s">
        <v>75</v>
      </c>
      <c r="J23" s="14" t="s">
        <v>99</v>
      </c>
      <c r="K23" s="14" t="s">
        <v>75</v>
      </c>
      <c r="L23" s="14" t="s">
        <v>100</v>
      </c>
      <c r="M23" s="14" t="s">
        <v>75</v>
      </c>
      <c r="N23" s="14" t="s">
        <v>123</v>
      </c>
      <c r="O23" s="16">
        <v>20451.900000000001</v>
      </c>
      <c r="P23" s="14" t="s">
        <v>109</v>
      </c>
    </row>
    <row r="24" spans="1:16" ht="22.5" thickTop="1" thickBot="1" x14ac:dyDescent="0.25">
      <c r="A24" s="24">
        <f t="shared" si="1"/>
        <v>8</v>
      </c>
      <c r="B24" s="15">
        <v>45047</v>
      </c>
      <c r="C24" s="14"/>
      <c r="D24" s="14" t="s">
        <v>30</v>
      </c>
      <c r="E24" s="14" t="s">
        <v>31</v>
      </c>
      <c r="F24" s="14" t="s">
        <v>97</v>
      </c>
      <c r="G24" s="14" t="s">
        <v>75</v>
      </c>
      <c r="H24" s="14" t="s">
        <v>98</v>
      </c>
      <c r="I24" s="14" t="s">
        <v>75</v>
      </c>
      <c r="J24" s="14" t="s">
        <v>101</v>
      </c>
      <c r="K24" s="14" t="s">
        <v>75</v>
      </c>
      <c r="L24" s="14" t="s">
        <v>102</v>
      </c>
      <c r="M24" s="14" t="s">
        <v>75</v>
      </c>
      <c r="N24" s="14" t="s">
        <v>123</v>
      </c>
      <c r="O24" s="16">
        <v>548.1</v>
      </c>
      <c r="P24" s="14" t="s">
        <v>109</v>
      </c>
    </row>
    <row r="25" spans="1:16" ht="22.5" thickTop="1" thickBot="1" x14ac:dyDescent="0.25">
      <c r="A25" s="24">
        <f t="shared" si="1"/>
        <v>9</v>
      </c>
      <c r="B25" s="15">
        <v>45047</v>
      </c>
      <c r="C25" s="14"/>
      <c r="D25" s="14" t="s">
        <v>30</v>
      </c>
      <c r="E25" s="14" t="s">
        <v>31</v>
      </c>
      <c r="F25" s="14" t="s">
        <v>97</v>
      </c>
      <c r="G25" s="14" t="s">
        <v>75</v>
      </c>
      <c r="H25" s="14" t="s">
        <v>103</v>
      </c>
      <c r="I25" s="14" t="s">
        <v>75</v>
      </c>
      <c r="J25" s="14" t="s">
        <v>104</v>
      </c>
      <c r="K25" s="14" t="s">
        <v>75</v>
      </c>
      <c r="L25" s="14" t="s">
        <v>105</v>
      </c>
      <c r="M25" s="14" t="s">
        <v>75</v>
      </c>
      <c r="N25" s="14" t="s">
        <v>124</v>
      </c>
      <c r="O25" s="16">
        <v>20451.900000000001</v>
      </c>
      <c r="P25" s="14" t="s">
        <v>109</v>
      </c>
    </row>
    <row r="26" spans="1:16" ht="22.5" thickTop="1" thickBot="1" x14ac:dyDescent="0.25">
      <c r="A26" s="25">
        <f t="shared" si="1"/>
        <v>10</v>
      </c>
      <c r="B26" s="19">
        <v>45047</v>
      </c>
      <c r="C26" s="17"/>
      <c r="D26" s="17" t="s">
        <v>30</v>
      </c>
      <c r="E26" s="17" t="s">
        <v>31</v>
      </c>
      <c r="F26" s="17" t="s">
        <v>97</v>
      </c>
      <c r="G26" s="17" t="s">
        <v>75</v>
      </c>
      <c r="H26" s="17" t="s">
        <v>103</v>
      </c>
      <c r="I26" s="17" t="s">
        <v>75</v>
      </c>
      <c r="J26" s="17" t="s">
        <v>106</v>
      </c>
      <c r="K26" s="17" t="s">
        <v>75</v>
      </c>
      <c r="L26" s="17" t="s">
        <v>107</v>
      </c>
      <c r="M26" s="17" t="s">
        <v>75</v>
      </c>
      <c r="N26" s="17" t="s">
        <v>124</v>
      </c>
      <c r="O26" s="20">
        <v>548.1</v>
      </c>
      <c r="P26" s="14" t="s">
        <v>109</v>
      </c>
    </row>
    <row r="27" spans="1:16" ht="20.100000000000001" customHeight="1" thickTop="1" thickBot="1" x14ac:dyDescent="0.25">
      <c r="A27" s="26">
        <f>A26+A14</f>
        <v>18</v>
      </c>
      <c r="B27" s="67" t="s">
        <v>138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22">
        <f>SUM(O17:O26)</f>
        <v>88262.66</v>
      </c>
    </row>
    <row r="28" spans="1:16" ht="13.5" thickTop="1" x14ac:dyDescent="0.2"/>
  </sheetData>
  <mergeCells count="15">
    <mergeCell ref="A15:N15"/>
    <mergeCell ref="B27:N27"/>
    <mergeCell ref="A16:P16"/>
    <mergeCell ref="A6:P6"/>
    <mergeCell ref="A4:A5"/>
    <mergeCell ref="B4:B5"/>
    <mergeCell ref="C4:C5"/>
    <mergeCell ref="D4:E4"/>
    <mergeCell ref="F4:G4"/>
    <mergeCell ref="H4:I4"/>
    <mergeCell ref="J4:K4"/>
    <mergeCell ref="L4:M4"/>
    <mergeCell ref="N4:N5"/>
    <mergeCell ref="O4:O5"/>
    <mergeCell ref="P4:P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AGAMAPÁ</vt:lpstr>
      <vt:lpstr>Planilha 1</vt:lpstr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Usuario</cp:lastModifiedBy>
  <cp:lastPrinted>2023-06-03T01:07:46Z</cp:lastPrinted>
  <dcterms:created xsi:type="dcterms:W3CDTF">2023-06-03T00:25:31Z</dcterms:created>
  <dcterms:modified xsi:type="dcterms:W3CDTF">2023-06-06T13:59:32Z</dcterms:modified>
</cp:coreProperties>
</file>